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6c4dd8f1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9c5dd63f34964f46"/>
    <x:sheet xmlns:r="http://schemas.openxmlformats.org/officeDocument/2006/relationships" name="사용안내" sheetId="2" r:id="R0c06341ff31a4b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87d4c0c824b09" /><Relationship Type="http://schemas.openxmlformats.org/officeDocument/2006/relationships/theme" Target="/xl/theme/theme1.xml" Id="R051db1bffc2a4948" /><Relationship Type="http://schemas.openxmlformats.org/officeDocument/2006/relationships/sharedStrings" Target="/xl/sharedStrings.xml" Id="Rfb21f0aa99e2479c" /><Relationship Type="http://schemas.openxmlformats.org/officeDocument/2006/relationships/worksheet" Target="/xl/worksheets/sheet1.xml" Id="R9c5dd63f34964f46" /><Relationship Type="http://schemas.openxmlformats.org/officeDocument/2006/relationships/worksheet" Target="/xl/worksheets/sheet2.xml" Id="R0c06341ff31a4b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7" customHeight="1">
      <x:c r="A1" s="3" t="str">
        <x:v>SWL | PO·납기 관리표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  <x:c r="H2" s="7"/>
      <x:c r="I2" s="7"/>
    </x:row>
    <x:row r="4" ht="25" customHeight="1">
      <x:c r="A4" s="11" t="str">
        <x:v>PO No.</x:v>
      </x:c>
      <x:c r="B4" s="11" t="str">
        <x:v>거래처</x:v>
      </x:c>
      <x:c r="C4" s="11" t="str">
        <x:v>모델</x:v>
      </x:c>
      <x:c r="D4" s="11" t="str">
        <x:v>주문수량</x:v>
      </x:c>
      <x:c r="E4" s="11" t="str">
        <x:v>접수일</x:v>
      </x:c>
      <x:c r="F4" s="11" t="str">
        <x:v>약속 납기</x:v>
      </x:c>
      <x:c r="G4" s="11" t="str">
        <x:v>출하일</x:v>
      </x:c>
      <x:c r="H4" s="11" t="str">
        <x:v>잔여일</x:v>
      </x:c>
      <x:c r="I4" s="11" t="str">
        <x:v>상태</x:v>
      </x:c>
    </x:row>
    <x:row r="5" ht="25" customHeight="1">
      <x:c r="A5" s="14" t="str">
        <x:v>PO-26-001</x:v>
      </x:c>
      <x:c r="B5" s="14" t="str">
        <x:v>Atlas Cooling</x:v>
      </x:c>
      <x:c r="C5" s="14" t="str">
        <x:v>F12038-EC</x:v>
      </x:c>
      <x:c r="D5" s="14" t="n">
        <x:v>1000</x:v>
      </x:c>
      <x:c r="E5" s="14" t="str">
        <x:v>2026-10-01</x:v>
      </x:c>
      <x:c r="F5" s="14" t="str">
        <x:v>2026-10-20</x:v>
      </x:c>
      <x:c r="G5" s="14" t="str"/>
      <x:c r="H5" s="16" t="n">
        <x:f>IF(F5="","",DATEVALUE(F5)-TODAY())</x:f>
        <x:v>1</x:v>
      </x:c>
      <x:c r="I5" s="16" t="str">
        <x:f>IF(G5&lt;&gt;"","출하완료",IF(H5&lt;0,"지연","진행중"))</x:f>
        <x:v>진행중</x:v>
      </x:c>
    </x:row>
    <x:row r="6" ht="25" customHeight="1">
      <x:c r="A6" s="14" t="str">
        <x:v>PO-26-002</x:v>
      </x:c>
      <x:c r="B6" s="14" t="str">
        <x:v>Nordic Appliances</x:v>
      </x:c>
      <x:c r="C6" s="14" t="str">
        <x:v>G8025-24</x:v>
      </x:c>
      <x:c r="D6" s="14" t="n">
        <x:v>1200</x:v>
      </x:c>
      <x:c r="E6" s="14" t="str">
        <x:v>2026-10-02</x:v>
      </x:c>
      <x:c r="F6" s="14" t="str">
        <x:v>2026-10-21</x:v>
      </x:c>
      <x:c r="G6" s="14" t="str"/>
      <x:c r="H6" s="16" t="n">
        <x:f>IF(F6="","",DATEVALUE(F6)-TODAY())</x:f>
        <x:v>2</x:v>
      </x:c>
      <x:c r="I6" s="16" t="str">
        <x:f>IF(G6&lt;&gt;"","출하완료",IF(H6&lt;0,"지연","진행중"))</x:f>
        <x:v>진행중</x:v>
      </x:c>
    </x:row>
    <x:row r="7" ht="25" customHeight="1">
      <x:c r="A7" s="14" t="str">
        <x:v>PO-26-003</x:v>
      </x:c>
      <x:c r="B7" s="14" t="str">
        <x:v>Westbridge Systems</x:v>
      </x:c>
      <x:c r="C7" s="14" t="str">
        <x:v>G6015-12</x:v>
      </x:c>
      <x:c r="D7" s="14" t="n">
        <x:v>1400</x:v>
      </x:c>
      <x:c r="E7" s="14" t="str">
        <x:v>2026-10-03</x:v>
      </x:c>
      <x:c r="F7" s="14" t="str">
        <x:v>2026-10-22</x:v>
      </x:c>
      <x:c r="G7" s="14" t="str"/>
      <x:c r="H7" s="16" t="n">
        <x:f>IF(F7="","",DATEVALUE(F7)-TODAY())</x:f>
        <x:v>3</x:v>
      </x:c>
      <x:c r="I7" s="16" t="str">
        <x:f>IF(G7&lt;&gt;"","출하완료",IF(H7&lt;0,"지연","진행중"))</x:f>
        <x:v>진행중</x:v>
      </x:c>
    </x:row>
    <x:row r="8" ht="25" customHeight="1">
      <x:c r="A8" s="14" t="str">
        <x:v>PO-26-004</x:v>
      </x:c>
      <x:c r="B8" s="14" t="str">
        <x:v>Pacific Components</x:v>
      </x:c>
      <x:c r="C8" s="14" t="str">
        <x:v>EC1238-B</x:v>
      </x:c>
      <x:c r="D8" s="14" t="n">
        <x:v>1600</x:v>
      </x:c>
      <x:c r="E8" s="14" t="str">
        <x:v>2026-10-04</x:v>
      </x:c>
      <x:c r="F8" s="14" t="str">
        <x:v>2026-10-23</x:v>
      </x:c>
      <x:c r="G8" s="14" t="str"/>
      <x:c r="H8" s="16" t="n">
        <x:f>IF(F8="","",DATEVALUE(F8)-TODAY())</x:f>
        <x:v>4</x:v>
      </x:c>
      <x:c r="I8" s="16" t="str">
        <x:f>IF(G8&lt;&gt;"","출하완료",IF(H8&lt;0,"지연","진행중"))</x:f>
        <x:v>진행중</x:v>
      </x:c>
    </x:row>
    <x:row r="9" ht="25" customHeight="1">
      <x:c r="A9" s="14" t="str">
        <x:v>PO-26-005</x:v>
      </x:c>
      <x:c r="B9" s="14" t="str">
        <x:v>Central HVAC</x:v>
      </x:c>
      <x:c r="C9" s="14" t="str">
        <x:v>G9225-24</x:v>
      </x:c>
      <x:c r="D9" s="14" t="n">
        <x:v>1800</x:v>
      </x:c>
      <x:c r="E9" s="14" t="str">
        <x:v>2026-10-05</x:v>
      </x:c>
      <x:c r="F9" s="14" t="str">
        <x:v>2026-10-24</x:v>
      </x:c>
      <x:c r="G9" s="14" t="str"/>
      <x:c r="H9" s="16" t="n">
        <x:f>IF(F9="","",DATEVALUE(F9)-TODAY())</x:f>
        <x:v>5</x:v>
      </x:c>
      <x:c r="I9" s="16" t="str">
        <x:f>IF(G9&lt;&gt;"","출하완료",IF(H9&lt;0,"지연","진행중"))</x:f>
        <x:v>진행중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18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