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5763a24a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532120daccf4517"/>
    <x:sheet xmlns:r="http://schemas.openxmlformats.org/officeDocument/2006/relationships" name="사용안내" sheetId="2" r:id="R30309f2ff531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605af2e104eb7" /><Relationship Type="http://schemas.openxmlformats.org/officeDocument/2006/relationships/theme" Target="/xl/theme/theme1.xml" Id="R8a5e1b0c4a1b4565" /><Relationship Type="http://schemas.openxmlformats.org/officeDocument/2006/relationships/sharedStrings" Target="/xl/sharedStrings.xml" Id="R20a6b34629464671" /><Relationship Type="http://schemas.openxmlformats.org/officeDocument/2006/relationships/worksheet" Target="/xl/worksheets/sheet1.xml" Id="Rf532120daccf4517" /><Relationship Type="http://schemas.openxmlformats.org/officeDocument/2006/relationships/worksheet" Target="/xl/worksheets/sheet2.xml" Id="R30309f2ff53145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37" customHeight="1">
      <x:c r="A1" s="3" t="str">
        <x:v>SWL | 고객별 수익성 계산기</x:v>
      </x:c>
      <x:c r="B1" s="3"/>
      <x:c r="C1" s="3"/>
      <x:c r="D1" s="3"/>
      <x:c r="E1" s="3"/>
      <x:c r="F1" s="3"/>
      <x:c r="G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</x:row>
    <x:row r="4" ht="25" customHeight="1">
      <x:c r="A4" s="11" t="str">
        <x:v>거래처</x:v>
      </x:c>
      <x:c r="B4" s="11" t="str">
        <x:v>판매액 USD</x:v>
      </x:c>
      <x:c r="C4" s="11" t="str">
        <x:v>제조원가 USD</x:v>
      </x:c>
      <x:c r="D4" s="11" t="str">
        <x:v>운임 USD</x:v>
      </x:c>
      <x:c r="E4" s="11" t="str">
        <x:v>수수료 USD</x:v>
      </x:c>
      <x:c r="F4" s="11" t="str">
        <x:v>기여이익 USD</x:v>
      </x:c>
      <x:c r="G4" s="11" t="str">
        <x:v>이익률</x:v>
      </x:c>
    </x:row>
    <x:row r="5" ht="25" customHeight="1">
      <x:c r="A5" s="14" t="str">
        <x:v>Atlas Cooling</x:v>
      </x:c>
      <x:c r="B5" s="14" t="n">
        <x:v>5000</x:v>
      </x:c>
      <x:c r="C5" s="14" t="n">
        <x:v>3000</x:v>
      </x:c>
      <x:c r="D5" s="14" t="n">
        <x:v>200</x:v>
      </x:c>
      <x:c r="E5" s="14" t="n">
        <x:v>100</x:v>
      </x:c>
      <x:c r="F5" s="16" t="n">
        <x:f>B5-C5-D5-E5</x:f>
        <x:v>1700</x:v>
      </x:c>
      <x:c r="G5" s="18" t="n">
        <x:f>IFERROR(F5/B5,0)</x:f>
        <x:v>0.34</x:v>
      </x:c>
    </x:row>
    <x:row r="6" ht="25" customHeight="1">
      <x:c r="A6" s="14" t="str">
        <x:v>Nordic Appliances</x:v>
      </x:c>
      <x:c r="B6" s="14" t="n">
        <x:v>6000</x:v>
      </x:c>
      <x:c r="C6" s="14" t="n">
        <x:v>3700</x:v>
      </x:c>
      <x:c r="D6" s="14" t="n">
        <x:v>250</x:v>
      </x:c>
      <x:c r="E6" s="14" t="n">
        <x:v>120</x:v>
      </x:c>
      <x:c r="F6" s="16" t="n">
        <x:f>B6-C6-D6-E6</x:f>
        <x:v>1930</x:v>
      </x:c>
      <x:c r="G6" s="18" t="n">
        <x:f>IFERROR(F6/B6,0)</x:f>
        <x:v>0.32166666666666666</x:v>
      </x:c>
    </x:row>
    <x:row r="7" ht="25" customHeight="1">
      <x:c r="A7" s="14" t="str">
        <x:v>Westbridge Systems</x:v>
      </x:c>
      <x:c r="B7" s="14" t="n">
        <x:v>7000</x:v>
      </x:c>
      <x:c r="C7" s="14" t="n">
        <x:v>4400</x:v>
      </x:c>
      <x:c r="D7" s="14" t="n">
        <x:v>300</x:v>
      </x:c>
      <x:c r="E7" s="14" t="n">
        <x:v>140</x:v>
      </x:c>
      <x:c r="F7" s="16" t="n">
        <x:f>B7-C7-D7-E7</x:f>
        <x:v>2160</x:v>
      </x:c>
      <x:c r="G7" s="18" t="n">
        <x:f>IFERROR(F7/B7,0)</x:f>
        <x:v>0.30857142857142855</x:v>
      </x:c>
    </x:row>
    <x:row r="8" ht="25" customHeight="1">
      <x:c r="A8" s="14" t="str">
        <x:v>Pacific Components</x:v>
      </x:c>
      <x:c r="B8" s="14" t="n">
        <x:v>8000</x:v>
      </x:c>
      <x:c r="C8" s="14" t="n">
        <x:v>5100</x:v>
      </x:c>
      <x:c r="D8" s="14" t="n">
        <x:v>350</x:v>
      </x:c>
      <x:c r="E8" s="14" t="n">
        <x:v>160</x:v>
      </x:c>
      <x:c r="F8" s="16" t="n">
        <x:f>B8-C8-D8-E8</x:f>
        <x:v>2390</x:v>
      </x:c>
      <x:c r="G8" s="18" t="n">
        <x:f>IFERROR(F8/B8,0)</x:f>
        <x:v>0.29875</x:v>
      </x:c>
    </x:row>
    <x:row r="9" ht="25" customHeight="1">
      <x:c r="A9" s="14" t="str">
        <x:v>Central HVAC</x:v>
      </x:c>
      <x:c r="B9" s="14" t="n">
        <x:v>9000</x:v>
      </x:c>
      <x:c r="C9" s="14" t="n">
        <x:v>5800</x:v>
      </x:c>
      <x:c r="D9" s="14" t="n">
        <x:v>400</x:v>
      </x:c>
      <x:c r="E9" s="14" t="n">
        <x:v>180</x:v>
      </x:c>
      <x:c r="F9" s="16" t="n">
        <x:f>B9-C9-D9-E9</x:f>
        <x:v>2620</x:v>
      </x:c>
      <x:c r="G9" s="18" t="n">
        <x:f>IFERROR(F9/B9,0)</x:f>
        <x:v>0.2911111111111111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20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